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5" yWindow="75" windowWidth="19140" windowHeight="73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65" i="1" l="1"/>
  <c r="F72" i="1" l="1"/>
  <c r="F82" i="1" s="1"/>
  <c r="F50" i="1"/>
  <c r="F45" i="1"/>
  <c r="F39" i="1"/>
  <c r="F34" i="1"/>
  <c r="F29" i="1"/>
  <c r="F23" i="1"/>
  <c r="F17" i="1"/>
  <c r="F11" i="1"/>
  <c r="F51" i="1" l="1"/>
  <c r="F52" i="1" s="1"/>
  <c r="F83" i="1" l="1"/>
</calcChain>
</file>

<file path=xl/sharedStrings.xml><?xml version="1.0" encoding="utf-8"?>
<sst xmlns="http://schemas.openxmlformats.org/spreadsheetml/2006/main" count="84" uniqueCount="84">
  <si>
    <t>Ecole Ross Road School</t>
  </si>
  <si>
    <t>9:53 AM</t>
  </si>
  <si>
    <t>Profit &amp; Loss Budget Overview</t>
  </si>
  <si>
    <t>July 2017 through June 2018</t>
  </si>
  <si>
    <t>Accrual Basis</t>
  </si>
  <si>
    <t>FY 2017-2018 Budget</t>
  </si>
  <si>
    <t>Income</t>
  </si>
  <si>
    <t>400 · Bingo Night</t>
  </si>
  <si>
    <t>401 · Bingo Night - revenue</t>
  </si>
  <si>
    <t>402 · Bingo Night - expenses</t>
  </si>
  <si>
    <t>400 · Bingo Night - Other</t>
  </si>
  <si>
    <t>Total 400 · Bingo Night</t>
  </si>
  <si>
    <t>405 · Sponsorship revenue</t>
  </si>
  <si>
    <t>410 · Book Sale</t>
  </si>
  <si>
    <t>411 · Book Sale - revenue</t>
  </si>
  <si>
    <t>412 · Book Sale - expenses</t>
  </si>
  <si>
    <t>410 · Book Sale - Other</t>
  </si>
  <si>
    <t>Total 410 · Book Sale</t>
  </si>
  <si>
    <t>415 · Bank Interest</t>
  </si>
  <si>
    <t>420 · Christmas Event</t>
  </si>
  <si>
    <t>421 · Christmas Event - revenue</t>
  </si>
  <si>
    <t>422 · Christmas Event - expenses</t>
  </si>
  <si>
    <t>420 · Christmas Event - Other</t>
  </si>
  <si>
    <t>Total 420 · Christmas Event</t>
  </si>
  <si>
    <t>430 · Art Card Project</t>
  </si>
  <si>
    <t>455 · Extra Fundraiser</t>
  </si>
  <si>
    <t>456 · Extra Fundraiser - revenue</t>
  </si>
  <si>
    <t>457 · Extra Fundraiser - expense</t>
  </si>
  <si>
    <t>455 · Extra Fundraiser - Other</t>
  </si>
  <si>
    <t>Total 455 · Extra Fundraiser</t>
  </si>
  <si>
    <t>460 · Family Photo Day</t>
  </si>
  <si>
    <t>461 · Family Photo Day - revenue</t>
  </si>
  <si>
    <t>462 · Family Photo Day - expenses</t>
  </si>
  <si>
    <t>460 · Family Photo Day - Other</t>
  </si>
  <si>
    <t>Total 460 · Family Photo Day</t>
  </si>
  <si>
    <t>470 · Food Days</t>
  </si>
  <si>
    <t>471 · Food Days - revenue</t>
  </si>
  <si>
    <t>472 · Food Days - expenses</t>
  </si>
  <si>
    <t>470 · Food Days - Other</t>
  </si>
  <si>
    <t>Total 470 · Food Days</t>
  </si>
  <si>
    <t>484 · Gaming grants</t>
  </si>
  <si>
    <t>500 · Parent Social</t>
  </si>
  <si>
    <t>501 · Parent Social -  revenue</t>
  </si>
  <si>
    <t>502 · Parent Social - expenses</t>
  </si>
  <si>
    <t>500 · Parent Social - Other</t>
  </si>
  <si>
    <t>Total 500 · Parent Social</t>
  </si>
  <si>
    <t>530 · Spring Event</t>
  </si>
  <si>
    <t>531 · Spring Event - revenue</t>
  </si>
  <si>
    <t>532 · Spring Event - expenses</t>
  </si>
  <si>
    <t>530 · Spring Event - Other</t>
  </si>
  <si>
    <t>Total 530 · Spring Event</t>
  </si>
  <si>
    <t>Total Income</t>
  </si>
  <si>
    <t>Gross Profit</t>
  </si>
  <si>
    <t>Expense</t>
  </si>
  <si>
    <t>600 · Admin expenses</t>
  </si>
  <si>
    <t>601 · Accounting services</t>
  </si>
  <si>
    <t>620 · Bike to School Week</t>
  </si>
  <si>
    <t>630 · Classroom Discretionary Funds</t>
  </si>
  <si>
    <t>635 · Community Outreach</t>
  </si>
  <si>
    <t>640 · Educ Speakers, Parent, Communit</t>
  </si>
  <si>
    <t>641 · Jesse Miller</t>
  </si>
  <si>
    <t>643 · Safeteen Program</t>
  </si>
  <si>
    <t>644 · Other speakers</t>
  </si>
  <si>
    <t>640 · Educ Speakers, Parent, Communit - Other</t>
  </si>
  <si>
    <t>Total 640 · Educ Speakers, Parent, Communit</t>
  </si>
  <si>
    <t>650 · Emergency Prep</t>
  </si>
  <si>
    <t>660 · Environment Club</t>
  </si>
  <si>
    <t>66010 · Bank Service Charges</t>
  </si>
  <si>
    <t>670 · Extra Curricular</t>
  </si>
  <si>
    <t>672 · Extra Curricular - KM Club</t>
  </si>
  <si>
    <t>675 · Extra Curricular - Performances</t>
  </si>
  <si>
    <t>Total 670 · Extra Curricular</t>
  </si>
  <si>
    <t>685 · Grade Seven Farewell</t>
  </si>
  <si>
    <t>690 · Greening Committee</t>
  </si>
  <si>
    <t>700 · Library Replenishment</t>
  </si>
  <si>
    <t>710 · Memberships</t>
  </si>
  <si>
    <t>720 · Miscellaneous Expenses</t>
  </si>
  <si>
    <t>730 · Performing Arts</t>
  </si>
  <si>
    <t>740 · Principals Fund</t>
  </si>
  <si>
    <t>750 · Special Purchases</t>
  </si>
  <si>
    <t>790 · Staff Apprecation Events</t>
  </si>
  <si>
    <t>Total Expense</t>
  </si>
  <si>
    <t>Net Income</t>
  </si>
  <si>
    <t>642 . Salema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</si>
</sst>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dd\/mm\/yy"/>
    <numFmt numFmtId="166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80"/>
      <name val="Arial"/>
      <family val="2"/>
    </font>
    <font>
      <b/>
      <sz val="8"/>
      <color rgb="FF000000"/>
      <name val="Arial"/>
      <family val="2"/>
    </font>
    <font>
      <b/>
      <sz val="8"/>
      <color rgb="FF000080"/>
      <name val="Arial"/>
      <family val="2"/>
    </font>
    <font>
      <b/>
      <sz val="14"/>
      <color rgb="FF000080"/>
      <name val="Arial"/>
      <family val="2"/>
    </font>
    <font>
      <b/>
      <sz val="10"/>
      <color rgb="FF000080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49" fontId="2" fillId="0" borderId="0" xfId="0" applyNumberFormat="1" applyFont="1"/>
    <xf numFmtId="49" fontId="3" fillId="0" borderId="0" xfId="0" applyNumberFormat="1" applyFont="1"/>
    <xf numFmtId="49" fontId="4" fillId="0" borderId="0" xfId="0" applyNumberFormat="1" applyFont="1" applyAlignment="1">
      <alignment horizontal="right"/>
    </xf>
    <xf numFmtId="49" fontId="5" fillId="0" borderId="0" xfId="0" applyNumberFormat="1" applyFont="1"/>
    <xf numFmtId="165" fontId="4" fillId="0" borderId="0" xfId="0" applyNumberFormat="1" applyFont="1" applyAlignment="1">
      <alignment horizontal="right"/>
    </xf>
    <xf numFmtId="49" fontId="6" fillId="0" borderId="0" xfId="0" applyNumberFormat="1" applyFont="1"/>
    <xf numFmtId="49" fontId="0" fillId="0" borderId="0" xfId="0" applyNumberFormat="1" applyBorder="1" applyAlignment="1">
      <alignment horizontal="centerContinuous"/>
    </xf>
    <xf numFmtId="49" fontId="3" fillId="0" borderId="0" xfId="0" applyNumberFormat="1" applyFont="1" applyAlignment="1">
      <alignment horizontal="center" wrapText="1"/>
    </xf>
    <xf numFmtId="49" fontId="3" fillId="0" borderId="1" xfId="0" applyNumberFormat="1" applyFont="1" applyBorder="1" applyAlignment="1">
      <alignment horizontal="right" wrapText="1"/>
    </xf>
    <xf numFmtId="0" fontId="0" fillId="0" borderId="0" xfId="0" applyAlignment="1">
      <alignment horizontal="center" wrapText="1"/>
    </xf>
    <xf numFmtId="39" fontId="7" fillId="0" borderId="0" xfId="0" applyNumberFormat="1" applyFont="1"/>
    <xf numFmtId="166" fontId="7" fillId="0" borderId="0" xfId="1" applyNumberFormat="1" applyFont="1"/>
    <xf numFmtId="166" fontId="7" fillId="0" borderId="0" xfId="1" applyNumberFormat="1" applyFont="1" applyBorder="1"/>
    <xf numFmtId="166" fontId="7" fillId="0" borderId="1" xfId="1" applyNumberFormat="1" applyFont="1" applyBorder="1"/>
    <xf numFmtId="166" fontId="7" fillId="0" borderId="2" xfId="1" applyNumberFormat="1" applyFont="1" applyBorder="1"/>
    <xf numFmtId="166" fontId="7" fillId="0" borderId="3" xfId="1" applyNumberFormat="1" applyFont="1" applyBorder="1"/>
    <xf numFmtId="0" fontId="3" fillId="0" borderId="0" xfId="0" applyFont="1"/>
    <xf numFmtId="0" fontId="3" fillId="0" borderId="0" xfId="0" applyNumberFormat="1" applyFont="1"/>
    <xf numFmtId="0" fontId="0" fillId="0" borderId="0" xfId="0" applyNumberFormat="1"/>
    <xf numFmtId="166" fontId="7" fillId="0" borderId="0" xfId="1" applyNumberFormat="1" applyFont="1" applyFill="1"/>
    <xf numFmtId="49" fontId="3" fillId="0" borderId="0" xfId="0" applyNumberFormat="1" applyFont="1" applyFill="1"/>
    <xf numFmtId="166" fontId="3" fillId="0" borderId="4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tabSelected="1" topLeftCell="A28" workbookViewId="0">
      <selection activeCell="G83" sqref="G83"/>
    </sheetView>
  </sheetViews>
  <sheetFormatPr defaultRowHeight="15" x14ac:dyDescent="0.25"/>
  <cols>
    <col min="1" max="4" width="2.85546875" style="18" customWidth="1"/>
    <col min="5" max="5" width="33.7109375" style="18" customWidth="1"/>
    <col min="6" max="6" width="11.140625" style="19" bestFit="1" customWidth="1"/>
  </cols>
  <sheetData>
    <row r="1" spans="1:6" ht="15.75" x14ac:dyDescent="0.25">
      <c r="A1" s="1" t="s">
        <v>0</v>
      </c>
      <c r="B1" s="2"/>
      <c r="C1" s="2"/>
      <c r="D1" s="2"/>
      <c r="E1" s="2"/>
      <c r="F1" s="3" t="s">
        <v>1</v>
      </c>
    </row>
    <row r="2" spans="1:6" ht="18" x14ac:dyDescent="0.25">
      <c r="A2" s="4" t="s">
        <v>2</v>
      </c>
      <c r="B2" s="2"/>
      <c r="C2" s="2"/>
      <c r="D2" s="2"/>
      <c r="E2" s="2"/>
      <c r="F2" s="5">
        <v>42883</v>
      </c>
    </row>
    <row r="3" spans="1:6" x14ac:dyDescent="0.25">
      <c r="A3" s="6" t="s">
        <v>3</v>
      </c>
      <c r="B3" s="2"/>
      <c r="C3" s="2"/>
      <c r="D3" s="2"/>
      <c r="E3" s="2"/>
      <c r="F3" s="3" t="s">
        <v>4</v>
      </c>
    </row>
    <row r="4" spans="1:6" x14ac:dyDescent="0.25">
      <c r="A4" s="2"/>
      <c r="B4" s="2"/>
      <c r="C4" s="2"/>
      <c r="D4" s="2"/>
      <c r="E4" s="2"/>
      <c r="F4" s="7"/>
    </row>
    <row r="5" spans="1:6" s="10" customFormat="1" ht="24" thickBot="1" x14ac:dyDescent="0.3">
      <c r="A5" s="8"/>
      <c r="B5" s="8"/>
      <c r="C5" s="8"/>
      <c r="D5" s="8"/>
      <c r="E5" s="8"/>
      <c r="F5" s="9" t="s">
        <v>5</v>
      </c>
    </row>
    <row r="6" spans="1:6" x14ac:dyDescent="0.25">
      <c r="A6" s="2"/>
      <c r="B6" s="2"/>
      <c r="C6" s="2" t="s">
        <v>6</v>
      </c>
      <c r="D6" s="2"/>
      <c r="E6" s="2"/>
      <c r="F6" s="11"/>
    </row>
    <row r="7" spans="1:6" x14ac:dyDescent="0.25">
      <c r="A7" s="2"/>
      <c r="B7" s="2"/>
      <c r="C7" s="2"/>
      <c r="D7" s="2" t="s">
        <v>7</v>
      </c>
      <c r="E7" s="2"/>
      <c r="F7" s="12"/>
    </row>
    <row r="8" spans="1:6" x14ac:dyDescent="0.25">
      <c r="A8" s="2"/>
      <c r="B8" s="2"/>
      <c r="C8" s="2"/>
      <c r="D8" s="2"/>
      <c r="E8" s="2" t="s">
        <v>8</v>
      </c>
      <c r="F8" s="12">
        <v>300</v>
      </c>
    </row>
    <row r="9" spans="1:6" x14ac:dyDescent="0.25">
      <c r="A9" s="2"/>
      <c r="B9" s="2"/>
      <c r="C9" s="2"/>
      <c r="D9" s="2"/>
      <c r="E9" s="2" t="s">
        <v>9</v>
      </c>
      <c r="F9" s="12">
        <v>-300</v>
      </c>
    </row>
    <row r="10" spans="1:6" x14ac:dyDescent="0.25">
      <c r="A10" s="2"/>
      <c r="B10" s="2"/>
      <c r="C10" s="2"/>
      <c r="D10" s="2"/>
      <c r="E10" s="2" t="s">
        <v>10</v>
      </c>
      <c r="F10" s="13"/>
    </row>
    <row r="11" spans="1:6" ht="15.75" thickBot="1" x14ac:dyDescent="0.3">
      <c r="A11" s="2"/>
      <c r="B11" s="2"/>
      <c r="C11" s="2"/>
      <c r="D11" s="2" t="s">
        <v>11</v>
      </c>
      <c r="E11" s="2"/>
      <c r="F11" s="14">
        <f>ROUND(SUM(F7:F10),5)</f>
        <v>0</v>
      </c>
    </row>
    <row r="12" spans="1:6" x14ac:dyDescent="0.25">
      <c r="A12" s="2"/>
      <c r="B12" s="2"/>
      <c r="C12" s="2"/>
      <c r="D12" s="2" t="s">
        <v>12</v>
      </c>
      <c r="E12" s="2"/>
      <c r="F12" s="20">
        <v>1200</v>
      </c>
    </row>
    <row r="13" spans="1:6" x14ac:dyDescent="0.25">
      <c r="A13" s="2"/>
      <c r="B13" s="2"/>
      <c r="C13" s="2"/>
      <c r="D13" s="2" t="s">
        <v>13</v>
      </c>
      <c r="E13" s="2"/>
      <c r="F13" s="12"/>
    </row>
    <row r="14" spans="1:6" x14ac:dyDescent="0.25">
      <c r="A14" s="2"/>
      <c r="B14" s="2"/>
      <c r="C14" s="2"/>
      <c r="D14" s="2"/>
      <c r="E14" s="2" t="s">
        <v>14</v>
      </c>
      <c r="F14" s="12">
        <v>500</v>
      </c>
    </row>
    <row r="15" spans="1:6" x14ac:dyDescent="0.25">
      <c r="A15" s="2"/>
      <c r="B15" s="2"/>
      <c r="C15" s="2"/>
      <c r="D15" s="2"/>
      <c r="E15" s="2" t="s">
        <v>15</v>
      </c>
      <c r="F15" s="12"/>
    </row>
    <row r="16" spans="1:6" x14ac:dyDescent="0.25">
      <c r="A16" s="2"/>
      <c r="B16" s="2"/>
      <c r="C16" s="2"/>
      <c r="D16" s="2"/>
      <c r="E16" s="2" t="s">
        <v>16</v>
      </c>
      <c r="F16" s="13"/>
    </row>
    <row r="17" spans="1:6" ht="15.75" thickBot="1" x14ac:dyDescent="0.3">
      <c r="A17" s="2"/>
      <c r="B17" s="2"/>
      <c r="C17" s="2"/>
      <c r="D17" s="2" t="s">
        <v>17</v>
      </c>
      <c r="E17" s="2"/>
      <c r="F17" s="14">
        <f>ROUND(SUM(F13:F16),5)</f>
        <v>500</v>
      </c>
    </row>
    <row r="18" spans="1:6" x14ac:dyDescent="0.25">
      <c r="A18" s="2"/>
      <c r="B18" s="2"/>
      <c r="C18" s="2"/>
      <c r="D18" s="2" t="s">
        <v>18</v>
      </c>
      <c r="E18" s="2"/>
      <c r="F18" s="12">
        <v>75</v>
      </c>
    </row>
    <row r="19" spans="1:6" x14ac:dyDescent="0.25">
      <c r="A19" s="2"/>
      <c r="B19" s="2"/>
      <c r="C19" s="2"/>
      <c r="D19" s="2" t="s">
        <v>19</v>
      </c>
      <c r="E19" s="2"/>
      <c r="F19" s="12"/>
    </row>
    <row r="20" spans="1:6" x14ac:dyDescent="0.25">
      <c r="A20" s="2"/>
      <c r="B20" s="2"/>
      <c r="C20" s="2"/>
      <c r="D20" s="2"/>
      <c r="E20" s="2" t="s">
        <v>20</v>
      </c>
      <c r="F20" s="12">
        <v>9000</v>
      </c>
    </row>
    <row r="21" spans="1:6" x14ac:dyDescent="0.25">
      <c r="A21" s="2"/>
      <c r="B21" s="2"/>
      <c r="C21" s="2"/>
      <c r="D21" s="2"/>
      <c r="E21" s="2" t="s">
        <v>21</v>
      </c>
      <c r="F21" s="12">
        <v>-1000</v>
      </c>
    </row>
    <row r="22" spans="1:6" x14ac:dyDescent="0.25">
      <c r="A22" s="2"/>
      <c r="B22" s="2"/>
      <c r="C22" s="2"/>
      <c r="D22" s="2"/>
      <c r="E22" s="2" t="s">
        <v>22</v>
      </c>
      <c r="F22" s="13"/>
    </row>
    <row r="23" spans="1:6" ht="15.75" thickBot="1" x14ac:dyDescent="0.3">
      <c r="A23" s="2"/>
      <c r="B23" s="2"/>
      <c r="C23" s="2"/>
      <c r="D23" s="2" t="s">
        <v>23</v>
      </c>
      <c r="E23" s="2"/>
      <c r="F23" s="14">
        <f>ROUND(SUM(F19:F22),5)</f>
        <v>8000</v>
      </c>
    </row>
    <row r="24" spans="1:6" x14ac:dyDescent="0.25">
      <c r="A24" s="2"/>
      <c r="B24" s="2"/>
      <c r="C24" s="2"/>
      <c r="D24" s="2" t="s">
        <v>24</v>
      </c>
      <c r="E24" s="2"/>
      <c r="F24" s="12">
        <v>1750</v>
      </c>
    </row>
    <row r="25" spans="1:6" x14ac:dyDescent="0.25">
      <c r="A25" s="2"/>
      <c r="B25" s="2"/>
      <c r="C25" s="2"/>
      <c r="D25" s="2" t="s">
        <v>25</v>
      </c>
      <c r="E25" s="2"/>
      <c r="F25" s="12"/>
    </row>
    <row r="26" spans="1:6" x14ac:dyDescent="0.25">
      <c r="A26" s="2"/>
      <c r="B26" s="2"/>
      <c r="C26" s="2"/>
      <c r="D26" s="2"/>
      <c r="E26" s="2" t="s">
        <v>26</v>
      </c>
      <c r="F26" s="12">
        <v>500</v>
      </c>
    </row>
    <row r="27" spans="1:6" x14ac:dyDescent="0.25">
      <c r="A27" s="2"/>
      <c r="B27" s="2"/>
      <c r="C27" s="2"/>
      <c r="D27" s="2"/>
      <c r="E27" s="2" t="s">
        <v>27</v>
      </c>
      <c r="F27" s="12"/>
    </row>
    <row r="28" spans="1:6" x14ac:dyDescent="0.25">
      <c r="A28" s="2"/>
      <c r="B28" s="2"/>
      <c r="C28" s="2"/>
      <c r="D28" s="2"/>
      <c r="E28" s="2" t="s">
        <v>28</v>
      </c>
      <c r="F28" s="13"/>
    </row>
    <row r="29" spans="1:6" ht="15.75" thickBot="1" x14ac:dyDescent="0.3">
      <c r="A29" s="2"/>
      <c r="B29" s="2"/>
      <c r="C29" s="2"/>
      <c r="D29" s="2" t="s">
        <v>29</v>
      </c>
      <c r="E29" s="2"/>
      <c r="F29" s="14">
        <f>ROUND(SUM(F25:F28),5)</f>
        <v>500</v>
      </c>
    </row>
    <row r="30" spans="1:6" x14ac:dyDescent="0.25">
      <c r="A30" s="2"/>
      <c r="B30" s="2"/>
      <c r="C30" s="2"/>
      <c r="D30" s="2" t="s">
        <v>30</v>
      </c>
      <c r="E30" s="2"/>
      <c r="F30" s="12"/>
    </row>
    <row r="31" spans="1:6" x14ac:dyDescent="0.25">
      <c r="A31" s="2"/>
      <c r="B31" s="2"/>
      <c r="C31" s="2"/>
      <c r="D31" s="2"/>
      <c r="E31" s="2" t="s">
        <v>31</v>
      </c>
      <c r="F31" s="12">
        <v>500</v>
      </c>
    </row>
    <row r="32" spans="1:6" x14ac:dyDescent="0.25">
      <c r="A32" s="2"/>
      <c r="B32" s="2"/>
      <c r="C32" s="2"/>
      <c r="D32" s="2"/>
      <c r="E32" s="2" t="s">
        <v>32</v>
      </c>
      <c r="F32" s="12"/>
    </row>
    <row r="33" spans="1:6" x14ac:dyDescent="0.25">
      <c r="A33" s="2"/>
      <c r="B33" s="2"/>
      <c r="C33" s="2"/>
      <c r="D33" s="2"/>
      <c r="E33" s="2" t="s">
        <v>33</v>
      </c>
      <c r="F33" s="13"/>
    </row>
    <row r="34" spans="1:6" ht="15.75" thickBot="1" x14ac:dyDescent="0.3">
      <c r="A34" s="2"/>
      <c r="B34" s="2"/>
      <c r="C34" s="2"/>
      <c r="D34" s="2" t="s">
        <v>34</v>
      </c>
      <c r="E34" s="2"/>
      <c r="F34" s="14">
        <f>ROUND(SUM(F30:F33),5)</f>
        <v>500</v>
      </c>
    </row>
    <row r="35" spans="1:6" x14ac:dyDescent="0.25">
      <c r="A35" s="2"/>
      <c r="B35" s="2"/>
      <c r="C35" s="2"/>
      <c r="D35" s="2" t="s">
        <v>35</v>
      </c>
      <c r="E35" s="2"/>
      <c r="F35" s="12"/>
    </row>
    <row r="36" spans="1:6" x14ac:dyDescent="0.25">
      <c r="A36" s="2"/>
      <c r="B36" s="2"/>
      <c r="C36" s="2"/>
      <c r="D36" s="2"/>
      <c r="E36" s="2" t="s">
        <v>36</v>
      </c>
      <c r="F36" s="12">
        <v>60000</v>
      </c>
    </row>
    <row r="37" spans="1:6" x14ac:dyDescent="0.25">
      <c r="A37" s="2"/>
      <c r="B37" s="2"/>
      <c r="C37" s="2"/>
      <c r="D37" s="2"/>
      <c r="E37" s="2" t="s">
        <v>37</v>
      </c>
      <c r="F37" s="12">
        <v>-25200</v>
      </c>
    </row>
    <row r="38" spans="1:6" x14ac:dyDescent="0.25">
      <c r="A38" s="2"/>
      <c r="B38" s="2"/>
      <c r="C38" s="2"/>
      <c r="D38" s="2"/>
      <c r="E38" s="2" t="s">
        <v>38</v>
      </c>
      <c r="F38" s="13"/>
    </row>
    <row r="39" spans="1:6" ht="15.75" thickBot="1" x14ac:dyDescent="0.3">
      <c r="A39" s="2"/>
      <c r="B39" s="2"/>
      <c r="C39" s="2"/>
      <c r="D39" s="2" t="s">
        <v>39</v>
      </c>
      <c r="E39" s="2"/>
      <c r="F39" s="14">
        <f>ROUND(SUM(F35:F38),5)</f>
        <v>34800</v>
      </c>
    </row>
    <row r="40" spans="1:6" x14ac:dyDescent="0.25">
      <c r="A40" s="2"/>
      <c r="B40" s="2"/>
      <c r="C40" s="2"/>
      <c r="D40" s="2" t="s">
        <v>40</v>
      </c>
      <c r="E40" s="2"/>
      <c r="F40" s="12">
        <v>10800</v>
      </c>
    </row>
    <row r="41" spans="1:6" x14ac:dyDescent="0.25">
      <c r="A41" s="2"/>
      <c r="B41" s="2"/>
      <c r="C41" s="2"/>
      <c r="D41" s="2" t="s">
        <v>41</v>
      </c>
      <c r="E41" s="2"/>
      <c r="F41" s="12"/>
    </row>
    <row r="42" spans="1:6" x14ac:dyDescent="0.25">
      <c r="A42" s="2"/>
      <c r="B42" s="2"/>
      <c r="C42" s="2"/>
      <c r="D42" s="2"/>
      <c r="E42" s="2" t="s">
        <v>42</v>
      </c>
      <c r="F42" s="12">
        <v>3000</v>
      </c>
    </row>
    <row r="43" spans="1:6" x14ac:dyDescent="0.25">
      <c r="A43" s="2"/>
      <c r="B43" s="2"/>
      <c r="C43" s="2"/>
      <c r="D43" s="2"/>
      <c r="E43" s="2" t="s">
        <v>43</v>
      </c>
      <c r="F43" s="12">
        <v>-1500</v>
      </c>
    </row>
    <row r="44" spans="1:6" x14ac:dyDescent="0.25">
      <c r="A44" s="2"/>
      <c r="B44" s="2"/>
      <c r="C44" s="2"/>
      <c r="D44" s="2"/>
      <c r="E44" s="2" t="s">
        <v>44</v>
      </c>
      <c r="F44" s="13"/>
    </row>
    <row r="45" spans="1:6" ht="15.75" thickBot="1" x14ac:dyDescent="0.3">
      <c r="A45" s="2"/>
      <c r="B45" s="2"/>
      <c r="C45" s="2"/>
      <c r="D45" s="2" t="s">
        <v>45</v>
      </c>
      <c r="E45" s="2"/>
      <c r="F45" s="14">
        <f>ROUND(SUM(F41:F44),5)</f>
        <v>1500</v>
      </c>
    </row>
    <row r="46" spans="1:6" x14ac:dyDescent="0.25">
      <c r="A46" s="2"/>
      <c r="B46" s="2"/>
      <c r="C46" s="2"/>
      <c r="D46" s="2" t="s">
        <v>46</v>
      </c>
      <c r="E46" s="2"/>
      <c r="F46" s="12"/>
    </row>
    <row r="47" spans="1:6" x14ac:dyDescent="0.25">
      <c r="A47" s="2"/>
      <c r="B47" s="2"/>
      <c r="C47" s="2"/>
      <c r="D47" s="2"/>
      <c r="E47" s="2" t="s">
        <v>47</v>
      </c>
      <c r="F47" s="12">
        <v>12000</v>
      </c>
    </row>
    <row r="48" spans="1:6" x14ac:dyDescent="0.25">
      <c r="A48" s="2"/>
      <c r="B48" s="2"/>
      <c r="C48" s="2"/>
      <c r="D48" s="2"/>
      <c r="E48" s="2" t="s">
        <v>48</v>
      </c>
      <c r="F48" s="12">
        <v>-4000</v>
      </c>
    </row>
    <row r="49" spans="1:6" x14ac:dyDescent="0.25">
      <c r="A49" s="2"/>
      <c r="B49" s="2"/>
      <c r="C49" s="2"/>
      <c r="D49" s="2"/>
      <c r="E49" s="2" t="s">
        <v>49</v>
      </c>
      <c r="F49" s="13"/>
    </row>
    <row r="50" spans="1:6" x14ac:dyDescent="0.25">
      <c r="A50" s="2"/>
      <c r="B50" s="2"/>
      <c r="C50" s="2"/>
      <c r="D50" s="2" t="s">
        <v>50</v>
      </c>
      <c r="E50" s="2"/>
      <c r="F50" s="15">
        <f>ROUND(SUM(F46:F49),5)</f>
        <v>8000</v>
      </c>
    </row>
    <row r="51" spans="1:6" ht="15.75" thickBot="1" x14ac:dyDescent="0.3">
      <c r="A51" s="2"/>
      <c r="B51" s="2"/>
      <c r="C51" s="2" t="s">
        <v>51</v>
      </c>
      <c r="D51" s="2"/>
      <c r="E51" s="2"/>
      <c r="F51" s="16">
        <f>F50+F45+F40+F39+F34+F29+F24+F23+F18+F17+F12</f>
        <v>67625</v>
      </c>
    </row>
    <row r="52" spans="1:6" ht="16.5" thickTop="1" thickBot="1" x14ac:dyDescent="0.3">
      <c r="A52" s="2"/>
      <c r="B52" s="2" t="s">
        <v>52</v>
      </c>
      <c r="C52" s="2"/>
      <c r="D52" s="2"/>
      <c r="E52" s="2"/>
      <c r="F52" s="16">
        <f>F51</f>
        <v>67625</v>
      </c>
    </row>
    <row r="53" spans="1:6" ht="15.75" thickTop="1" x14ac:dyDescent="0.25">
      <c r="A53" s="2"/>
      <c r="B53" s="2"/>
      <c r="C53" s="2" t="s">
        <v>53</v>
      </c>
      <c r="D53" s="2"/>
      <c r="E53" s="2"/>
      <c r="F53" s="12"/>
    </row>
    <row r="54" spans="1:6" x14ac:dyDescent="0.25">
      <c r="A54" s="2"/>
      <c r="B54" s="2"/>
      <c r="C54" s="2"/>
      <c r="D54" s="2" t="s">
        <v>54</v>
      </c>
      <c r="E54" s="2"/>
      <c r="F54" s="20">
        <v>500</v>
      </c>
    </row>
    <row r="55" spans="1:6" x14ac:dyDescent="0.25">
      <c r="A55" s="2"/>
      <c r="B55" s="2"/>
      <c r="C55" s="2"/>
      <c r="D55" s="2" t="s">
        <v>55</v>
      </c>
      <c r="E55" s="2"/>
      <c r="F55" s="12">
        <v>1800</v>
      </c>
    </row>
    <row r="56" spans="1:6" x14ac:dyDescent="0.25">
      <c r="A56" s="2"/>
      <c r="B56" s="2"/>
      <c r="C56" s="2"/>
      <c r="D56" s="2" t="s">
        <v>56</v>
      </c>
      <c r="E56" s="2"/>
      <c r="F56" s="20">
        <v>2000</v>
      </c>
    </row>
    <row r="57" spans="1:6" x14ac:dyDescent="0.25">
      <c r="A57" s="2"/>
      <c r="B57" s="2"/>
      <c r="C57" s="2"/>
      <c r="D57" s="2" t="s">
        <v>57</v>
      </c>
      <c r="E57" s="2"/>
      <c r="F57" s="12">
        <v>5200</v>
      </c>
    </row>
    <row r="58" spans="1:6" x14ac:dyDescent="0.25">
      <c r="A58" s="2"/>
      <c r="B58" s="2"/>
      <c r="C58" s="2"/>
      <c r="D58" s="2" t="s">
        <v>58</v>
      </c>
      <c r="E58" s="2"/>
      <c r="F58" s="20">
        <v>500</v>
      </c>
    </row>
    <row r="59" spans="1:6" x14ac:dyDescent="0.25">
      <c r="A59" s="2"/>
      <c r="B59" s="2"/>
      <c r="C59" s="2"/>
      <c r="D59" s="2" t="s">
        <v>59</v>
      </c>
      <c r="E59" s="2"/>
      <c r="F59" s="12"/>
    </row>
    <row r="60" spans="1:6" x14ac:dyDescent="0.25">
      <c r="A60" s="2"/>
      <c r="B60" s="2"/>
      <c r="C60" s="2"/>
      <c r="D60" s="2"/>
      <c r="E60" s="2" t="s">
        <v>60</v>
      </c>
      <c r="F60" s="12">
        <v>900</v>
      </c>
    </row>
    <row r="61" spans="1:6" x14ac:dyDescent="0.25">
      <c r="A61" s="2"/>
      <c r="B61" s="2"/>
      <c r="C61" s="2"/>
      <c r="D61" s="2"/>
      <c r="E61" s="2" t="s">
        <v>83</v>
      </c>
      <c r="F61" s="12">
        <v>1500</v>
      </c>
    </row>
    <row r="62" spans="1:6" x14ac:dyDescent="0.25">
      <c r="A62" s="2"/>
      <c r="B62" s="2"/>
      <c r="C62" s="2"/>
      <c r="D62" s="2"/>
      <c r="E62" s="2" t="s">
        <v>61</v>
      </c>
      <c r="F62" s="20">
        <v>2350</v>
      </c>
    </row>
    <row r="63" spans="1:6" x14ac:dyDescent="0.25">
      <c r="A63" s="2"/>
      <c r="B63" s="2"/>
      <c r="C63" s="2"/>
      <c r="D63" s="2"/>
      <c r="E63" s="2" t="s">
        <v>62</v>
      </c>
      <c r="F63" s="12">
        <v>600</v>
      </c>
    </row>
    <row r="64" spans="1:6" x14ac:dyDescent="0.25">
      <c r="A64" s="2"/>
      <c r="B64" s="2"/>
      <c r="C64" s="2"/>
      <c r="D64" s="2"/>
      <c r="E64" s="2" t="s">
        <v>63</v>
      </c>
      <c r="F64" s="13"/>
    </row>
    <row r="65" spans="1:6" ht="15.75" thickBot="1" x14ac:dyDescent="0.3">
      <c r="A65" s="2"/>
      <c r="B65" s="2"/>
      <c r="C65" s="2"/>
      <c r="D65" s="2" t="s">
        <v>64</v>
      </c>
      <c r="E65" s="2"/>
      <c r="F65" s="14">
        <f>ROUND(SUM(F60:F64),5)</f>
        <v>5350</v>
      </c>
    </row>
    <row r="66" spans="1:6" x14ac:dyDescent="0.25">
      <c r="A66" s="2"/>
      <c r="B66" s="2"/>
      <c r="C66" s="2"/>
      <c r="D66" s="2" t="s">
        <v>65</v>
      </c>
      <c r="E66" s="2"/>
      <c r="F66" s="12">
        <v>500</v>
      </c>
    </row>
    <row r="67" spans="1:6" x14ac:dyDescent="0.25">
      <c r="A67" s="2"/>
      <c r="B67" s="2"/>
      <c r="C67" s="2"/>
      <c r="D67" s="2" t="s">
        <v>66</v>
      </c>
      <c r="E67" s="2"/>
      <c r="F67" s="20">
        <v>500</v>
      </c>
    </row>
    <row r="68" spans="1:6" x14ac:dyDescent="0.25">
      <c r="A68" s="2"/>
      <c r="B68" s="2"/>
      <c r="C68" s="2"/>
      <c r="D68" s="2" t="s">
        <v>67</v>
      </c>
      <c r="E68" s="2"/>
      <c r="F68" s="12">
        <v>25</v>
      </c>
    </row>
    <row r="69" spans="1:6" x14ac:dyDescent="0.25">
      <c r="A69" s="2"/>
      <c r="B69" s="2"/>
      <c r="C69" s="2"/>
      <c r="D69" s="2" t="s">
        <v>68</v>
      </c>
      <c r="E69" s="2"/>
      <c r="F69" s="12"/>
    </row>
    <row r="70" spans="1:6" x14ac:dyDescent="0.25">
      <c r="A70" s="2"/>
      <c r="B70" s="2"/>
      <c r="C70" s="2"/>
      <c r="D70" s="2"/>
      <c r="E70" s="2" t="s">
        <v>69</v>
      </c>
      <c r="F70" s="12">
        <v>1000</v>
      </c>
    </row>
    <row r="71" spans="1:6" x14ac:dyDescent="0.25">
      <c r="A71" s="2"/>
      <c r="B71" s="2"/>
      <c r="C71" s="2"/>
      <c r="D71" s="2"/>
      <c r="E71" s="2" t="s">
        <v>70</v>
      </c>
      <c r="F71" s="20">
        <v>300</v>
      </c>
    </row>
    <row r="72" spans="1:6" ht="15.75" thickBot="1" x14ac:dyDescent="0.3">
      <c r="A72" s="2"/>
      <c r="B72" s="2"/>
      <c r="C72" s="2"/>
      <c r="D72" s="2" t="s">
        <v>71</v>
      </c>
      <c r="E72" s="2"/>
      <c r="F72" s="14">
        <f>ROUND(SUM(F69:F71),5)</f>
        <v>1300</v>
      </c>
    </row>
    <row r="73" spans="1:6" x14ac:dyDescent="0.25">
      <c r="A73" s="2"/>
      <c r="B73" s="2"/>
      <c r="C73" s="2"/>
      <c r="D73" s="2" t="s">
        <v>72</v>
      </c>
      <c r="E73" s="2"/>
      <c r="F73" s="12">
        <v>1000</v>
      </c>
    </row>
    <row r="74" spans="1:6" x14ac:dyDescent="0.25">
      <c r="A74" s="2"/>
      <c r="B74" s="2"/>
      <c r="C74" s="2"/>
      <c r="D74" s="2" t="s">
        <v>73</v>
      </c>
      <c r="E74" s="2"/>
      <c r="F74" s="12">
        <v>400</v>
      </c>
    </row>
    <row r="75" spans="1:6" x14ac:dyDescent="0.25">
      <c r="A75" s="2"/>
      <c r="B75" s="2"/>
      <c r="C75" s="2"/>
      <c r="D75" s="2" t="s">
        <v>74</v>
      </c>
      <c r="E75" s="2"/>
      <c r="F75" s="12">
        <v>3000</v>
      </c>
    </row>
    <row r="76" spans="1:6" x14ac:dyDescent="0.25">
      <c r="A76" s="2"/>
      <c r="B76" s="2"/>
      <c r="C76" s="2"/>
      <c r="D76" s="2" t="s">
        <v>75</v>
      </c>
      <c r="E76" s="21"/>
      <c r="F76" s="12">
        <v>75</v>
      </c>
    </row>
    <row r="77" spans="1:6" x14ac:dyDescent="0.25">
      <c r="A77" s="2"/>
      <c r="B77" s="2"/>
      <c r="C77" s="2"/>
      <c r="D77" s="2" t="s">
        <v>76</v>
      </c>
      <c r="E77" s="2"/>
      <c r="F77" s="12">
        <v>500</v>
      </c>
    </row>
    <row r="78" spans="1:6" x14ac:dyDescent="0.25">
      <c r="A78" s="2"/>
      <c r="B78" s="2"/>
      <c r="C78" s="2"/>
      <c r="D78" s="2" t="s">
        <v>77</v>
      </c>
      <c r="E78" s="2"/>
      <c r="F78" s="12">
        <v>3500</v>
      </c>
    </row>
    <row r="79" spans="1:6" x14ac:dyDescent="0.25">
      <c r="A79" s="2"/>
      <c r="B79" s="2"/>
      <c r="C79" s="2"/>
      <c r="D79" s="2" t="s">
        <v>78</v>
      </c>
      <c r="E79" s="2"/>
      <c r="F79" s="20">
        <v>1000</v>
      </c>
    </row>
    <row r="80" spans="1:6" x14ac:dyDescent="0.25">
      <c r="A80" s="2"/>
      <c r="B80" s="2"/>
      <c r="C80" s="2"/>
      <c r="D80" s="2" t="s">
        <v>79</v>
      </c>
      <c r="E80" s="2"/>
      <c r="F80" s="12">
        <v>38225</v>
      </c>
    </row>
    <row r="81" spans="1:6" x14ac:dyDescent="0.25">
      <c r="A81" s="2"/>
      <c r="B81" s="2"/>
      <c r="C81" s="2"/>
      <c r="D81" s="2" t="s">
        <v>80</v>
      </c>
      <c r="E81" s="2"/>
      <c r="F81" s="12">
        <v>250</v>
      </c>
    </row>
    <row r="82" spans="1:6" ht="15.75" thickBot="1" x14ac:dyDescent="0.3">
      <c r="A82" s="2"/>
      <c r="B82" s="2"/>
      <c r="C82" s="2" t="s">
        <v>81</v>
      </c>
      <c r="D82" s="2"/>
      <c r="E82" s="2"/>
      <c r="F82" s="14">
        <f>F81+F80+F79++F78+F77+F76+F75+F74+F73+F72+F68+F67+F66+F65+F58+F57+F56+F55+F54</f>
        <v>65625</v>
      </c>
    </row>
    <row r="83" spans="1:6" s="17" customFormat="1" ht="12" thickBot="1" x14ac:dyDescent="0.25">
      <c r="A83" s="2" t="s">
        <v>82</v>
      </c>
      <c r="B83" s="2"/>
      <c r="C83" s="2"/>
      <c r="D83" s="2"/>
      <c r="E83" s="2"/>
      <c r="F83" s="22">
        <f>ROUND(F52-F82,5)</f>
        <v>2000</v>
      </c>
    </row>
    <row r="84" spans="1:6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Tamrah</dc:creator>
  <cp:lastModifiedBy>Corben, Tamrah</cp:lastModifiedBy>
  <dcterms:created xsi:type="dcterms:W3CDTF">2017-05-29T00:21:41Z</dcterms:created>
  <dcterms:modified xsi:type="dcterms:W3CDTF">2017-05-29T22:28:19Z</dcterms:modified>
</cp:coreProperties>
</file>